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prognoza (2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<sst xmlns="http://schemas.openxmlformats.org/spreadsheetml/2006/main" count="22" uniqueCount="22">
  <si>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</si>
  <si>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Razem</t>
  </si>
  <si>
    <t>Zarządu Powiatu Złotowskiego</t>
  </si>
  <si>
    <t>Stan zadłużenia powiatu złotowskiego</t>
  </si>
  <si>
    <t>oraz prognoza spłaty rat zobowiązań łącznie z kosztami obsługi długu</t>
  </si>
  <si>
    <t>Wyszczególnienie</t>
  </si>
  <si>
    <t>I.</t>
  </si>
  <si>
    <t>Stan zadłużenia</t>
  </si>
  <si>
    <t>Obligacje</t>
  </si>
  <si>
    <t>Prognozowane dochody budżetu powiatu</t>
  </si>
  <si>
    <t>% udział zadłużenia w dochodach</t>
  </si>
  <si>
    <t>II.</t>
  </si>
  <si>
    <t>Spłata zadłużenia</t>
  </si>
  <si>
    <t>odsetki, prowizje</t>
  </si>
  <si>
    <t>Razem spłata</t>
  </si>
  <si>
    <t>% udział spłaty w dochodach</t>
  </si>
  <si>
    <t>Kredyt długoterminowy</t>
  </si>
  <si>
    <t>Kredyt - raty kapitałowe</t>
  </si>
  <si>
    <t>z dnia 11 lutego 2004 roku</t>
  </si>
  <si>
    <t xml:space="preserve">Załącznik Nr 1 do </t>
  </si>
  <si>
    <t>Uchwały nr  58/124/2004</t>
  </si>
  <si>
    <t>z tytułu zaciągniętych pożyczek na dzień 31.12.2003 r. i lata następne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</si>
</sst>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9" fontId="0" fillId="0" borderId="3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169" fontId="0" fillId="0" borderId="6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3">
      <selection activeCell="A1" sqref="A1:I28"/>
    </sheetView>
  </sheetViews>
  <sheetFormatPr defaultColWidth="9.00390625" defaultRowHeight="12.75" outlineLevelRow="1"/>
  <cols>
    <col min="1" max="1" width="3.625" style="0" customWidth="1"/>
    <col min="2" max="2" width="28.625" style="3" customWidth="1"/>
    <col min="3" max="3" width="10.00390625" style="0" customWidth="1"/>
    <col min="4" max="4" width="10.75390625" style="0" customWidth="1"/>
    <col min="5" max="6" width="10.125" style="0" bestFit="1" customWidth="1"/>
    <col min="7" max="7" width="13.25390625" style="0" customWidth="1"/>
    <col min="8" max="8" width="12.375" style="0" customWidth="1"/>
  </cols>
  <sheetData>
    <row r="1" spans="2:9" s="2" customFormat="1" ht="11.25">
      <c r="B1" s="17"/>
      <c r="D1" s="24"/>
      <c r="E1" s="24"/>
      <c r="F1" s="24"/>
      <c r="G1" s="24" t="s">
        <v>19</v>
      </c>
      <c r="H1" s="24"/>
      <c r="I1" s="24"/>
    </row>
    <row r="2" spans="2:7" s="2" customFormat="1" ht="11.25">
      <c r="B2" s="17"/>
      <c r="G2" s="2" t="s">
        <v>20</v>
      </c>
    </row>
    <row r="3" spans="2:9" s="2" customFormat="1" ht="11.25">
      <c r="B3" s="17"/>
      <c r="D3" s="24"/>
      <c r="E3" s="24"/>
      <c r="F3" s="24"/>
      <c r="G3" s="24" t="s">
        <v>2</v>
      </c>
      <c r="H3" s="24"/>
      <c r="I3" s="24"/>
    </row>
    <row r="4" spans="2:9" s="2" customFormat="1" ht="11.25">
      <c r="B4" s="17"/>
      <c r="D4" s="24"/>
      <c r="E4" s="24"/>
      <c r="F4" s="24"/>
      <c r="G4" s="24" t="s">
        <v>18</v>
      </c>
      <c r="H4" s="24"/>
      <c r="I4" s="24"/>
    </row>
    <row r="5" s="2" customFormat="1" ht="11.25">
      <c r="B5" s="17"/>
    </row>
    <row r="8" spans="1:8" ht="12.75">
      <c r="A8" s="25" t="s">
        <v>3</v>
      </c>
      <c r="B8" s="25"/>
      <c r="C8" s="25"/>
      <c r="D8" s="25"/>
      <c r="E8" s="25"/>
      <c r="F8" s="25"/>
      <c r="G8" s="25"/>
      <c r="H8" s="25"/>
    </row>
    <row r="9" spans="1:8" ht="12.75">
      <c r="A9" s="25" t="s">
        <v>21</v>
      </c>
      <c r="B9" s="25"/>
      <c r="C9" s="25"/>
      <c r="D9" s="25"/>
      <c r="E9" s="25"/>
      <c r="F9" s="25"/>
      <c r="G9" s="25"/>
      <c r="H9" s="25"/>
    </row>
    <row r="10" spans="1:8" ht="12.75">
      <c r="A10" s="25" t="s">
        <v>4</v>
      </c>
      <c r="B10" s="25"/>
      <c r="C10" s="25"/>
      <c r="D10" s="25"/>
      <c r="E10" s="25"/>
      <c r="F10" s="25"/>
      <c r="G10" s="25"/>
      <c r="H10" s="25"/>
    </row>
    <row r="12" spans="1:8" s="19" customFormat="1" ht="12.75">
      <c r="A12" s="13" t="s">
        <v>0</v>
      </c>
      <c r="B12" s="18" t="s">
        <v>5</v>
      </c>
      <c r="C12" s="13">
        <v>2003</v>
      </c>
      <c r="D12" s="13">
        <v>2004</v>
      </c>
      <c r="E12" s="13">
        <v>2005</v>
      </c>
      <c r="F12" s="13">
        <v>2006</v>
      </c>
      <c r="G12" s="13">
        <v>2007</v>
      </c>
      <c r="H12" s="13">
        <v>2008</v>
      </c>
    </row>
    <row r="13" spans="1:8" ht="12.75">
      <c r="A13" s="14" t="s">
        <v>6</v>
      </c>
      <c r="B13" s="7" t="s">
        <v>7</v>
      </c>
      <c r="C13" s="15"/>
      <c r="D13" s="15"/>
      <c r="E13" s="15"/>
      <c r="F13" s="15"/>
      <c r="G13" s="15"/>
      <c r="H13" s="15"/>
    </row>
    <row r="14" spans="1:8" ht="12.75">
      <c r="A14" s="16">
        <v>1</v>
      </c>
      <c r="B14" s="4" t="s">
        <v>8</v>
      </c>
      <c r="C14" s="5">
        <v>5000000</v>
      </c>
      <c r="D14" s="5">
        <v>5000000</v>
      </c>
      <c r="E14" s="5">
        <f>D14-D22</f>
        <v>4600000</v>
      </c>
      <c r="F14" s="5">
        <f>E14-E22</f>
        <v>3289700</v>
      </c>
      <c r="G14" s="5">
        <f>F14-F22</f>
        <v>2289700</v>
      </c>
      <c r="H14" s="5">
        <f>G14-G22</f>
        <v>989700</v>
      </c>
    </row>
    <row r="15" spans="1:8" ht="12.75">
      <c r="A15" s="16">
        <v>2</v>
      </c>
      <c r="B15" s="4" t="s">
        <v>16</v>
      </c>
      <c r="C15" s="5"/>
      <c r="D15" s="5">
        <v>610300</v>
      </c>
      <c r="E15" s="5">
        <v>610300</v>
      </c>
      <c r="F15" s="5"/>
      <c r="G15" s="5"/>
      <c r="H15" s="5"/>
    </row>
    <row r="16" spans="1:8" ht="12.75">
      <c r="A16" s="11"/>
      <c r="B16" s="6" t="s">
        <v>1</v>
      </c>
      <c r="C16" s="1">
        <f aca="true" t="shared" si="0" ref="C16:H16">SUM(C14:C15)</f>
        <v>5000000</v>
      </c>
      <c r="D16" s="1">
        <f t="shared" si="0"/>
        <v>5610300</v>
      </c>
      <c r="E16" s="1">
        <f t="shared" si="0"/>
        <v>5210300</v>
      </c>
      <c r="F16" s="1">
        <f t="shared" si="0"/>
        <v>3289700</v>
      </c>
      <c r="G16" s="1">
        <f t="shared" si="0"/>
        <v>2289700</v>
      </c>
      <c r="H16" s="1">
        <f t="shared" si="0"/>
        <v>989700</v>
      </c>
    </row>
    <row r="17" spans="1:8" ht="12.75">
      <c r="A17" s="16"/>
      <c r="B17" s="4"/>
      <c r="C17" s="5"/>
      <c r="D17" s="5"/>
      <c r="E17" s="5"/>
      <c r="F17" s="5"/>
      <c r="G17" s="5"/>
      <c r="H17" s="5"/>
    </row>
    <row r="18" spans="1:8" ht="25.5">
      <c r="A18" s="16"/>
      <c r="B18" s="8" t="s">
        <v>9</v>
      </c>
      <c r="C18" s="9">
        <v>30031819</v>
      </c>
      <c r="D18" s="9">
        <v>29663579</v>
      </c>
      <c r="E18" s="9">
        <f>D18*E29</f>
        <v>30345841.316999998</v>
      </c>
      <c r="F18" s="9">
        <f>E18*F29</f>
        <v>31043795.667290997</v>
      </c>
      <c r="G18" s="9">
        <f>F18*G29</f>
        <v>31757802.967638686</v>
      </c>
      <c r="H18" s="9">
        <f>G18*H29</f>
        <v>32488232.435894374</v>
      </c>
    </row>
    <row r="19" spans="1:8" ht="25.5">
      <c r="A19" s="16"/>
      <c r="B19" s="8" t="s">
        <v>10</v>
      </c>
      <c r="C19" s="20">
        <f aca="true" t="shared" si="1" ref="C19:H19">C16/C18*100</f>
        <v>16.649008173630776</v>
      </c>
      <c r="D19" s="20">
        <f t="shared" si="1"/>
        <v>18.913092044624825</v>
      </c>
      <c r="E19" s="20">
        <f t="shared" si="1"/>
        <v>17.169733228259997</v>
      </c>
      <c r="F19" s="20">
        <f t="shared" si="1"/>
        <v>10.596964479656595</v>
      </c>
      <c r="G19" s="20">
        <f t="shared" si="1"/>
        <v>7.209881622898197</v>
      </c>
      <c r="H19" s="20">
        <f t="shared" si="1"/>
        <v>3.046333782402202</v>
      </c>
    </row>
    <row r="20" spans="1:8" ht="12.75">
      <c r="A20" s="16"/>
      <c r="B20" s="4"/>
      <c r="C20" s="10"/>
      <c r="D20" s="10"/>
      <c r="E20" s="10"/>
      <c r="F20" s="10"/>
      <c r="G20" s="10"/>
      <c r="H20" s="10"/>
    </row>
    <row r="21" spans="1:8" ht="12.75">
      <c r="A21" s="21" t="s">
        <v>11</v>
      </c>
      <c r="B21" s="22" t="s">
        <v>12</v>
      </c>
      <c r="C21" s="5"/>
      <c r="D21" s="5"/>
      <c r="E21" s="5"/>
      <c r="F21" s="5"/>
      <c r="G21" s="5"/>
      <c r="H21" s="5"/>
    </row>
    <row r="22" spans="1:8" ht="12.75">
      <c r="A22" s="16">
        <v>1</v>
      </c>
      <c r="B22" s="8" t="s">
        <v>17</v>
      </c>
      <c r="C22" s="9"/>
      <c r="D22" s="9">
        <v>400000</v>
      </c>
      <c r="E22" s="9">
        <f>700000+610300</f>
        <v>1310300</v>
      </c>
      <c r="F22" s="9">
        <v>1000000</v>
      </c>
      <c r="G22" s="9">
        <v>1300000</v>
      </c>
      <c r="H22" s="9">
        <v>1600000</v>
      </c>
    </row>
    <row r="23" spans="1:8" ht="12.75">
      <c r="A23" s="16">
        <v>2</v>
      </c>
      <c r="B23" s="8" t="s">
        <v>13</v>
      </c>
      <c r="C23" s="9">
        <v>458107</v>
      </c>
      <c r="D23" s="9">
        <v>308545</v>
      </c>
      <c r="E23" s="9">
        <v>390000</v>
      </c>
      <c r="F23" s="9">
        <v>350000</v>
      </c>
      <c r="G23" s="9">
        <v>200000</v>
      </c>
      <c r="H23" s="9">
        <v>115000</v>
      </c>
    </row>
    <row r="24" spans="1:8" ht="12.75">
      <c r="A24" s="16"/>
      <c r="B24" s="4"/>
      <c r="C24" s="5"/>
      <c r="D24" s="5"/>
      <c r="E24" s="5"/>
      <c r="F24" s="5"/>
      <c r="G24" s="5"/>
      <c r="H24" s="5"/>
    </row>
    <row r="25" spans="1:8" ht="12.75">
      <c r="A25" s="11"/>
      <c r="B25" s="12" t="s">
        <v>14</v>
      </c>
      <c r="C25" s="1">
        <f aca="true" t="shared" si="2" ref="C25:H25">SUM(C22:C24)</f>
        <v>458107</v>
      </c>
      <c r="D25" s="1">
        <f t="shared" si="2"/>
        <v>708545</v>
      </c>
      <c r="E25" s="1">
        <f t="shared" si="2"/>
        <v>1700300</v>
      </c>
      <c r="F25" s="1">
        <f t="shared" si="2"/>
        <v>1350000</v>
      </c>
      <c r="G25" s="1">
        <f t="shared" si="2"/>
        <v>1500000</v>
      </c>
      <c r="H25" s="1">
        <f t="shared" si="2"/>
        <v>1715000</v>
      </c>
    </row>
    <row r="26" spans="1:8" ht="12.75">
      <c r="A26" s="11"/>
      <c r="B26" s="12" t="s">
        <v>15</v>
      </c>
      <c r="C26" s="23">
        <f aca="true" t="shared" si="3" ref="C26:H26">C25/C18*100</f>
        <v>1.5254054374794945</v>
      </c>
      <c r="D26" s="23">
        <f t="shared" si="3"/>
        <v>2.388602535115537</v>
      </c>
      <c r="E26" s="23">
        <f t="shared" si="3"/>
        <v>5.603074181527067</v>
      </c>
      <c r="F26" s="23">
        <f t="shared" si="3"/>
        <v>4.3486950322328495</v>
      </c>
      <c r="G26" s="23">
        <f t="shared" si="3"/>
        <v>4.723248650193168</v>
      </c>
      <c r="H26" s="23">
        <f t="shared" si="3"/>
        <v>5.278834431463853</v>
      </c>
    </row>
    <row r="29" spans="4:8" ht="12.75" hidden="1" outlineLevel="1">
      <c r="D29">
        <v>1.023</v>
      </c>
      <c r="E29">
        <v>1.023</v>
      </c>
      <c r="F29">
        <v>1.023</v>
      </c>
      <c r="G29">
        <v>1.023</v>
      </c>
      <c r="H29">
        <v>1.023</v>
      </c>
    </row>
    <row r="30" ht="12.75" collapsed="1"/>
  </sheetData>
  <mergeCells count="9">
    <mergeCell ref="D1:F1"/>
    <mergeCell ref="D3:F3"/>
    <mergeCell ref="A10:H10"/>
    <mergeCell ref="D4:F4"/>
    <mergeCell ref="A8:H8"/>
    <mergeCell ref="A9:H9"/>
    <mergeCell ref="G1:I1"/>
    <mergeCell ref="G3:I3"/>
    <mergeCell ref="G4:I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*</cp:lastModifiedBy>
  <cp:lastPrinted>2004-02-11T08:56:26Z</cp:lastPrinted>
  <dcterms:created xsi:type="dcterms:W3CDTF">2001-11-04T12:47:02Z</dcterms:created>
  <dcterms:modified xsi:type="dcterms:W3CDTF">2004-02-11T08:56:52Z</dcterms:modified>
  <cp:category/>
  <cp:version/>
  <cp:contentType/>
  <cp:contentStatus/>
</cp:coreProperties>
</file>