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hrona srodowiska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<sst xmlns="http://schemas.openxmlformats.org/spreadsheetml/2006/main" count="47" uniqueCount="47">
  <si>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Lp.</t>
  </si>
  <si>
    <t>Rady Powiatu Złotowskiego</t>
  </si>
  <si>
    <t>Zwiększenia</t>
  </si>
  <si>
    <t>Zmniejszenia</t>
  </si>
  <si>
    <t>Paragraf</t>
  </si>
  <si>
    <t>Wyszczególnienie</t>
  </si>
  <si>
    <t>1.</t>
  </si>
  <si>
    <t>2.</t>
  </si>
  <si>
    <t>Przychody</t>
  </si>
  <si>
    <t>3.</t>
  </si>
  <si>
    <t>Wydatki</t>
  </si>
  <si>
    <t>0690</t>
  </si>
  <si>
    <t xml:space="preserve"> Dział 900 Gospodarka komunalna i ochrona środowiska</t>
  </si>
  <si>
    <t>Rozdział 90011 Fundusz Ochrony Środowiska i Gospodarki Wodnej</t>
  </si>
  <si>
    <t>Plan po zmianach</t>
  </si>
  <si>
    <t>- wpływy za składowanie odpadów</t>
  </si>
  <si>
    <t>- wpływy z opłat i kar za pozostałe rodzaje gospodarczego korzystania ze środowiska i dokonywania w nim zmian oraz szczególnego korzystania z wód i urządzeń wodnych</t>
  </si>
  <si>
    <t>- promocja walorów środowiska naturalnego Powiatu Złotowskiego na tle Wielkopolski</t>
  </si>
  <si>
    <t>- wspieranie kontroli i napraw opryskiwaczy rolniczych</t>
  </si>
  <si>
    <t>- zakup sprzętu komputerowego z oprogramowaniem</t>
  </si>
  <si>
    <t>4.</t>
  </si>
  <si>
    <t xml:space="preserve">Plan przychodów i wydatków </t>
  </si>
  <si>
    <t xml:space="preserve"> zakup ubrań gazoszczelnych</t>
  </si>
  <si>
    <t>zakup środka "DAMOLIN"</t>
  </si>
  <si>
    <t>dofinansowanie do planów urządzeniowych lasów</t>
  </si>
  <si>
    <t xml:space="preserve"> dofinansowanie  do zbiórki odpadów opakowaniowych i odpadów plastikowych</t>
  </si>
  <si>
    <t>Stan środków na rachunku bankowym na 31.12.2006r.</t>
  </si>
  <si>
    <t>Przewidywany stan środków na rachunku bankowym na dzień 01.01.2006r.</t>
  </si>
  <si>
    <t>4300</t>
  </si>
  <si>
    <t>4210</t>
  </si>
  <si>
    <t>zakup materiałów i wyposażenia                              w tym:</t>
  </si>
  <si>
    <t>zakup usług pozostałych w tym:</t>
  </si>
  <si>
    <t>Plan</t>
  </si>
  <si>
    <t>0970</t>
  </si>
  <si>
    <t>wpływ z róznych dochodów</t>
  </si>
  <si>
    <t>Powiatowego Funduszu Ochrony Środowiska i Gospodarki Wodnej na rok 2006</t>
  </si>
  <si>
    <t>edukacja ekologiczna w tym  realizacja projektu Regio Sustain (18000zł)</t>
  </si>
  <si>
    <t>- zakup sprzętu do robót ziemnych</t>
  </si>
  <si>
    <t>2450</t>
  </si>
  <si>
    <t>2440</t>
  </si>
  <si>
    <t>Dotacje przekazane z funduszy celowych na realizację zadań bieżących dla jednostek sektora finansów publicznych</t>
  </si>
  <si>
    <t>Dotacje przekazane z funduszy celowych na realizację zadań bieżących dla jednostek  niezaliczanych sektora finansów publicznych</t>
  </si>
  <si>
    <t>6260</t>
  </si>
  <si>
    <t>dotacja z funduszy celowych na finansowanie lub dofinansowanie kosztów realizacji inwestycji i zakupów inwestycyjnych jednostek sektora finansów publicznych ( likwidacja składowiska odpadów niebezpiecznych mogilnika we Franciszkowie)</t>
  </si>
  <si>
    <t xml:space="preserve">Załącznik Nr 6  do </t>
  </si>
  <si>
    <t>Uchwały Nr XLIV/222/2006</t>
  </si>
  <si>
    <t>z dnia 27 września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</si>
</sst>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5" xfId="0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3" fontId="3" fillId="0" borderId="6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top" wrapText="1"/>
    </xf>
    <xf numFmtId="49" fontId="1" fillId="0" borderId="9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3" fontId="3" fillId="0" borderId="4" xfId="0" applyNumberFormat="1" applyFont="1" applyBorder="1" applyAlignment="1">
      <alignment vertical="top" wrapText="1"/>
    </xf>
    <xf numFmtId="0" fontId="1" fillId="0" borderId="10" xfId="0" applyFont="1" applyBorder="1" applyAlignment="1" quotePrefix="1">
      <alignment vertical="top" wrapText="1"/>
    </xf>
    <xf numFmtId="3" fontId="1" fillId="0" borderId="6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workbookViewId="0" topLeftCell="A35">
      <selection activeCell="B1" sqref="B1:I40"/>
    </sheetView>
  </sheetViews>
  <sheetFormatPr defaultColWidth="9.00390625" defaultRowHeight="12.75"/>
  <cols>
    <col min="2" max="2" width="3.875" style="0" customWidth="1"/>
    <col min="3" max="3" width="9.00390625" style="0" customWidth="1"/>
    <col min="4" max="4" width="27.75390625" style="0" customWidth="1"/>
    <col min="5" max="5" width="13.125" style="0" customWidth="1"/>
    <col min="6" max="9" width="14.75390625" style="0" customWidth="1"/>
  </cols>
  <sheetData>
    <row r="1" spans="5:8" ht="15">
      <c r="E1" s="1"/>
      <c r="H1" s="1" t="s">
        <v>44</v>
      </c>
    </row>
    <row r="2" spans="2:8" ht="15">
      <c r="B2" s="1"/>
      <c r="E2" s="1"/>
      <c r="H2" s="1" t="s">
        <v>45</v>
      </c>
    </row>
    <row r="3" spans="2:8" ht="15">
      <c r="B3" s="1"/>
      <c r="E3" s="1"/>
      <c r="H3" s="1" t="s">
        <v>1</v>
      </c>
    </row>
    <row r="4" spans="2:8" ht="15">
      <c r="B4" s="1"/>
      <c r="E4" s="1"/>
      <c r="H4" s="1" t="s">
        <v>46</v>
      </c>
    </row>
    <row r="5" spans="2:8" ht="15">
      <c r="B5" s="1"/>
      <c r="H5" s="1"/>
    </row>
    <row r="6" spans="2:9" ht="15.75">
      <c r="B6" s="81" t="s">
        <v>21</v>
      </c>
      <c r="C6" s="82"/>
      <c r="D6" s="82"/>
      <c r="E6" s="82"/>
      <c r="F6" s="82"/>
      <c r="G6" s="82"/>
      <c r="H6" s="82"/>
      <c r="I6" s="82"/>
    </row>
    <row r="7" spans="2:9" ht="34.5" customHeight="1">
      <c r="B7" s="63" t="s">
        <v>35</v>
      </c>
      <c r="C7" s="63"/>
      <c r="D7" s="63"/>
      <c r="E7" s="63"/>
      <c r="F7" s="63"/>
      <c r="G7" s="63"/>
      <c r="H7" s="63"/>
      <c r="I7" s="63"/>
    </row>
    <row r="8" spans="2:9" ht="15.75">
      <c r="B8" s="23"/>
      <c r="C8" s="24"/>
      <c r="D8" s="24"/>
      <c r="E8" s="24"/>
      <c r="F8" s="24"/>
      <c r="G8" s="24"/>
      <c r="H8" s="24"/>
      <c r="I8" s="24"/>
    </row>
    <row r="9" ht="15">
      <c r="B9" s="2"/>
    </row>
    <row r="10" ht="15">
      <c r="B10" s="1" t="s">
        <v>12</v>
      </c>
    </row>
    <row r="11" ht="15">
      <c r="B11" s="1" t="s">
        <v>13</v>
      </c>
    </row>
    <row r="12" ht="15">
      <c r="B12" s="1"/>
    </row>
    <row r="13" spans="2:9" ht="28.5" customHeight="1">
      <c r="B13" s="3" t="s">
        <v>0</v>
      </c>
      <c r="C13" s="3" t="s">
        <v>4</v>
      </c>
      <c r="D13" s="57" t="s">
        <v>5</v>
      </c>
      <c r="E13" s="58"/>
      <c r="F13" s="5" t="s">
        <v>32</v>
      </c>
      <c r="G13" s="5" t="s">
        <v>2</v>
      </c>
      <c r="H13" s="6" t="s">
        <v>3</v>
      </c>
      <c r="I13" s="5" t="s">
        <v>14</v>
      </c>
    </row>
    <row r="14" spans="2:9" s="8" customFormat="1" ht="27.75" customHeight="1">
      <c r="B14" s="7" t="s">
        <v>6</v>
      </c>
      <c r="C14" s="76" t="s">
        <v>27</v>
      </c>
      <c r="D14" s="77"/>
      <c r="E14" s="78"/>
      <c r="F14" s="31">
        <v>64869</v>
      </c>
      <c r="G14" s="31"/>
      <c r="H14" s="31"/>
      <c r="I14" s="31">
        <f>SUM(F14:G14)-H14</f>
        <v>64869</v>
      </c>
    </row>
    <row r="15" spans="2:9" s="8" customFormat="1" ht="14.25">
      <c r="B15" s="70" t="s">
        <v>7</v>
      </c>
      <c r="C15" s="9"/>
      <c r="D15" s="79" t="s">
        <v>8</v>
      </c>
      <c r="E15" s="80"/>
      <c r="F15" s="31">
        <f>SUM(F16:F18)</f>
        <v>183000</v>
      </c>
      <c r="G15" s="31"/>
      <c r="H15" s="31">
        <f>SUM(H16)</f>
        <v>20000</v>
      </c>
      <c r="I15" s="31">
        <f>SUM(I16:I18)</f>
        <v>163000</v>
      </c>
    </row>
    <row r="16" spans="2:9" s="11" customFormat="1" ht="18.75" customHeight="1">
      <c r="B16" s="71"/>
      <c r="C16" s="73" t="s">
        <v>11</v>
      </c>
      <c r="D16" s="16" t="s">
        <v>15</v>
      </c>
      <c r="E16" s="17"/>
      <c r="F16" s="74">
        <v>170000</v>
      </c>
      <c r="G16" s="86"/>
      <c r="H16" s="88">
        <v>20000</v>
      </c>
      <c r="I16" s="74">
        <f>SUM(F16:G17)-H16</f>
        <v>150000</v>
      </c>
    </row>
    <row r="17" spans="2:9" s="11" customFormat="1" ht="76.5" customHeight="1">
      <c r="B17" s="72"/>
      <c r="C17" s="69"/>
      <c r="D17" s="18" t="s">
        <v>16</v>
      </c>
      <c r="E17" s="12"/>
      <c r="F17" s="75"/>
      <c r="G17" s="87"/>
      <c r="H17" s="89"/>
      <c r="I17" s="75"/>
    </row>
    <row r="18" spans="2:9" s="11" customFormat="1" ht="22.5" customHeight="1">
      <c r="B18" s="29"/>
      <c r="C18" s="30" t="s">
        <v>33</v>
      </c>
      <c r="D18" s="18" t="s">
        <v>34</v>
      </c>
      <c r="E18" s="12"/>
      <c r="F18" s="32">
        <v>13000</v>
      </c>
      <c r="G18" s="32"/>
      <c r="H18" s="32"/>
      <c r="I18" s="32">
        <f>SUM(F18:G18)</f>
        <v>13000</v>
      </c>
    </row>
    <row r="19" spans="2:9" s="8" customFormat="1" ht="14.25">
      <c r="B19" s="64" t="s">
        <v>9</v>
      </c>
      <c r="C19" s="9"/>
      <c r="D19" s="79" t="s">
        <v>10</v>
      </c>
      <c r="E19" s="80"/>
      <c r="F19" s="33">
        <f>SUM(F20,F21,F27,F37)</f>
        <v>196700</v>
      </c>
      <c r="G19" s="33">
        <f>SUM(G20,G21,G27,G35,G37)</f>
        <v>123200</v>
      </c>
      <c r="H19" s="33">
        <f>SUM(H20,H21,H23,H27)</f>
        <v>123200</v>
      </c>
      <c r="I19" s="33">
        <f>SUM(I20:I37)</f>
        <v>196700</v>
      </c>
    </row>
    <row r="20" spans="2:9" s="8" customFormat="1" ht="51">
      <c r="B20" s="65"/>
      <c r="C20" s="49" t="s">
        <v>39</v>
      </c>
      <c r="D20" s="51" t="s">
        <v>40</v>
      </c>
      <c r="E20" s="46"/>
      <c r="F20" s="52">
        <v>31000</v>
      </c>
      <c r="G20" s="52"/>
      <c r="H20" s="52">
        <v>8000</v>
      </c>
      <c r="I20" s="52">
        <f>SUM(F20:G20)-H20</f>
        <v>23000</v>
      </c>
    </row>
    <row r="21" spans="2:9" s="8" customFormat="1" ht="63.75">
      <c r="B21" s="65"/>
      <c r="C21" s="49" t="s">
        <v>38</v>
      </c>
      <c r="D21" s="51" t="s">
        <v>41</v>
      </c>
      <c r="E21" s="46"/>
      <c r="F21" s="52">
        <v>11000</v>
      </c>
      <c r="G21" s="52">
        <v>8000</v>
      </c>
      <c r="H21" s="50"/>
      <c r="I21" s="52">
        <f>SUM(F21:G21)</f>
        <v>19000</v>
      </c>
    </row>
    <row r="22" spans="2:9" s="8" customFormat="1" ht="24.75" customHeight="1" hidden="1">
      <c r="B22" s="65"/>
      <c r="C22" s="45" t="s">
        <v>29</v>
      </c>
      <c r="D22" s="47" t="s">
        <v>30</v>
      </c>
      <c r="E22" s="48"/>
      <c r="F22" s="34"/>
      <c r="G22" s="34"/>
      <c r="H22" s="34"/>
      <c r="I22" s="34"/>
    </row>
    <row r="23" spans="2:9" s="8" customFormat="1" ht="12.75" hidden="1">
      <c r="B23" s="65"/>
      <c r="C23" s="66"/>
      <c r="D23" s="20" t="s">
        <v>22</v>
      </c>
      <c r="E23" s="28"/>
      <c r="F23" s="61"/>
      <c r="G23" s="61"/>
      <c r="H23" s="61"/>
      <c r="I23" s="61">
        <f>SUM(F23:G25)-H23</f>
        <v>0</v>
      </c>
    </row>
    <row r="24" spans="2:9" s="8" customFormat="1" ht="8.25" customHeight="1" hidden="1">
      <c r="B24" s="65"/>
      <c r="C24" s="66"/>
      <c r="D24" s="20"/>
      <c r="E24" s="10"/>
      <c r="F24" s="61"/>
      <c r="G24" s="61"/>
      <c r="H24" s="61"/>
      <c r="I24" s="61"/>
    </row>
    <row r="25" spans="2:9" s="8" customFormat="1" ht="18" customHeight="1" hidden="1">
      <c r="B25" s="65"/>
      <c r="C25" s="67"/>
      <c r="D25" s="38" t="s">
        <v>23</v>
      </c>
      <c r="E25" s="25"/>
      <c r="F25" s="62"/>
      <c r="G25" s="62"/>
      <c r="H25" s="62"/>
      <c r="I25" s="62"/>
    </row>
    <row r="26" spans="2:9" s="8" customFormat="1" ht="13.5" customHeight="1">
      <c r="B26" s="65"/>
      <c r="C26" s="26" t="s">
        <v>28</v>
      </c>
      <c r="D26" s="39" t="s">
        <v>31</v>
      </c>
      <c r="E26" s="27"/>
      <c r="F26" s="35"/>
      <c r="G26" s="36"/>
      <c r="H26" s="36"/>
      <c r="I26" s="36"/>
    </row>
    <row r="27" spans="2:9" s="8" customFormat="1" ht="12.75">
      <c r="B27" s="65"/>
      <c r="C27" s="68"/>
      <c r="D27" s="53"/>
      <c r="E27" s="13"/>
      <c r="F27" s="59">
        <v>149700</v>
      </c>
      <c r="G27" s="59">
        <v>10000</v>
      </c>
      <c r="H27" s="59">
        <v>115200</v>
      </c>
      <c r="I27" s="59">
        <f>SUM(F27,G27)-H27</f>
        <v>44500</v>
      </c>
    </row>
    <row r="28" spans="2:9" s="8" customFormat="1" ht="37.5" customHeight="1" hidden="1">
      <c r="B28" s="65"/>
      <c r="C28" s="68"/>
      <c r="D28" s="20" t="s">
        <v>17</v>
      </c>
      <c r="E28" s="13"/>
      <c r="F28" s="84"/>
      <c r="G28" s="60"/>
      <c r="H28" s="60"/>
      <c r="I28" s="60"/>
    </row>
    <row r="29" spans="2:9" s="8" customFormat="1" ht="0.75" customHeight="1" hidden="1">
      <c r="B29" s="65"/>
      <c r="C29" s="68"/>
      <c r="D29" s="20"/>
      <c r="E29" s="13"/>
      <c r="F29" s="84"/>
      <c r="G29" s="60"/>
      <c r="H29" s="60"/>
      <c r="I29" s="60"/>
    </row>
    <row r="30" spans="2:9" s="8" customFormat="1" ht="25.5">
      <c r="B30" s="65"/>
      <c r="C30" s="68"/>
      <c r="D30" s="20" t="s">
        <v>18</v>
      </c>
      <c r="E30" s="13">
        <v>2000</v>
      </c>
      <c r="F30" s="84"/>
      <c r="G30" s="60"/>
      <c r="H30" s="60"/>
      <c r="I30" s="60"/>
    </row>
    <row r="31" spans="2:9" s="8" customFormat="1" ht="27.75" customHeight="1">
      <c r="B31" s="65"/>
      <c r="C31" s="68"/>
      <c r="D31" s="20" t="s">
        <v>24</v>
      </c>
      <c r="E31" s="13">
        <v>10500</v>
      </c>
      <c r="F31" s="84"/>
      <c r="G31" s="60"/>
      <c r="H31" s="60"/>
      <c r="I31" s="60"/>
    </row>
    <row r="32" spans="2:9" s="8" customFormat="1" ht="40.5" customHeight="1">
      <c r="B32" s="65"/>
      <c r="C32" s="68"/>
      <c r="D32" s="22" t="s">
        <v>25</v>
      </c>
      <c r="E32" s="13">
        <v>1000</v>
      </c>
      <c r="F32" s="84"/>
      <c r="G32" s="60"/>
      <c r="H32" s="60"/>
      <c r="I32" s="60"/>
    </row>
    <row r="33" spans="2:9" s="8" customFormat="1" ht="38.25">
      <c r="B33" s="65"/>
      <c r="C33" s="68"/>
      <c r="D33" s="20" t="s">
        <v>36</v>
      </c>
      <c r="E33" s="13">
        <v>31000</v>
      </c>
      <c r="F33" s="84"/>
      <c r="G33" s="60"/>
      <c r="H33" s="60"/>
      <c r="I33" s="60"/>
    </row>
    <row r="34" spans="2:9" s="8" customFormat="1" ht="12.75">
      <c r="B34" s="65"/>
      <c r="C34" s="69"/>
      <c r="D34" s="21"/>
      <c r="E34" s="14"/>
      <c r="F34" s="85"/>
      <c r="G34" s="83"/>
      <c r="H34" s="83"/>
      <c r="I34" s="83"/>
    </row>
    <row r="35" spans="2:9" s="8" customFormat="1" ht="114.75">
      <c r="B35" s="65"/>
      <c r="C35" s="37" t="s">
        <v>42</v>
      </c>
      <c r="D35" s="20" t="s">
        <v>43</v>
      </c>
      <c r="E35" s="54"/>
      <c r="F35" s="55"/>
      <c r="G35" s="56">
        <v>105200</v>
      </c>
      <c r="H35" s="56"/>
      <c r="I35" s="56">
        <f>SUM(F35:G35)</f>
        <v>105200</v>
      </c>
    </row>
    <row r="36" spans="2:9" s="8" customFormat="1" ht="25.5">
      <c r="B36" s="65"/>
      <c r="C36" s="37">
        <v>6120</v>
      </c>
      <c r="D36" s="19" t="s">
        <v>19</v>
      </c>
      <c r="E36" s="15">
        <v>5000</v>
      </c>
      <c r="F36" s="40"/>
      <c r="G36" s="41"/>
      <c r="H36" s="41"/>
      <c r="I36" s="41"/>
    </row>
    <row r="37" spans="2:9" s="8" customFormat="1" ht="15">
      <c r="B37" s="65"/>
      <c r="C37" s="37"/>
      <c r="D37" s="44" t="s">
        <v>37</v>
      </c>
      <c r="E37" s="14"/>
      <c r="F37" s="42">
        <f>SUM(E36:E37)</f>
        <v>5000</v>
      </c>
      <c r="G37" s="42"/>
      <c r="H37" s="43"/>
      <c r="I37" s="42">
        <f>SUM(F37:G37)-H37</f>
        <v>5000</v>
      </c>
    </row>
    <row r="38" spans="2:9" s="8" customFormat="1" ht="28.5" customHeight="1">
      <c r="B38" s="4" t="s">
        <v>20</v>
      </c>
      <c r="C38" s="76" t="s">
        <v>26</v>
      </c>
      <c r="D38" s="77"/>
      <c r="E38" s="78"/>
      <c r="F38" s="33">
        <f>SUM(F14,F15)-F19</f>
        <v>51169</v>
      </c>
      <c r="G38" s="33"/>
      <c r="H38" s="33">
        <v>20000</v>
      </c>
      <c r="I38" s="33">
        <f>SUM(I14,I15)-I19</f>
        <v>31169</v>
      </c>
    </row>
    <row r="39" ht="15">
      <c r="B39" s="1"/>
    </row>
  </sheetData>
  <mergeCells count="24">
    <mergeCell ref="B6:I6"/>
    <mergeCell ref="C38:E38"/>
    <mergeCell ref="D13:E13"/>
    <mergeCell ref="I27:I34"/>
    <mergeCell ref="D19:E19"/>
    <mergeCell ref="F27:F34"/>
    <mergeCell ref="G27:G34"/>
    <mergeCell ref="H27:H34"/>
    <mergeCell ref="G16:G17"/>
    <mergeCell ref="H16:H17"/>
    <mergeCell ref="I16:I17"/>
    <mergeCell ref="C14:E14"/>
    <mergeCell ref="D15:E15"/>
    <mergeCell ref="F16:F17"/>
    <mergeCell ref="G23:G25"/>
    <mergeCell ref="H23:H25"/>
    <mergeCell ref="I23:I25"/>
    <mergeCell ref="B7:I7"/>
    <mergeCell ref="B19:B37"/>
    <mergeCell ref="C23:C25"/>
    <mergeCell ref="C27:C34"/>
    <mergeCell ref="B15:B17"/>
    <mergeCell ref="C16:C17"/>
    <mergeCell ref="F23:F25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2006-09-29T07:38:20Z</cp:lastPrinted>
  <dcterms:created xsi:type="dcterms:W3CDTF">2003-05-13T07:58:22Z</dcterms:created>
  <dcterms:modified xsi:type="dcterms:W3CDTF">2006-09-29T07:38:35Z</dcterms:modified>
  <cp:category/>
  <cp:version/>
  <cp:contentType/>
  <cp:contentStatus/>
</cp:coreProperties>
</file>